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320" tabRatio="628" firstSheet="2" activeTab="4"/>
  </bookViews>
  <sheets>
    <sheet name="Sms 7715_Свеча" sheetId="3" r:id="rId1"/>
    <sheet name="ГЛОБАЛ НЕТВОРКС" sheetId="6" r:id="rId2"/>
    <sheet name="КАФ" sheetId="8" r:id="rId3"/>
    <sheet name="Яндекс-деньги" sheetId="2" r:id="rId4"/>
    <sheet name="Банковский перевод" sheetId="4" r:id="rId5"/>
    <sheet name="Лист1" sheetId="9" r:id="rId6"/>
    <sheet name="Ящики для пожертвования " sheetId="5" r:id="rId7"/>
    <sheet name="ВСЕГО" sheetId="7" r:id="rId8"/>
  </sheets>
  <calcPr calcId="162913"/>
</workbook>
</file>

<file path=xl/calcChain.xml><?xml version="1.0" encoding="utf-8"?>
<calcChain xmlns="http://schemas.openxmlformats.org/spreadsheetml/2006/main">
  <c r="B35" i="4" l="1"/>
  <c r="B40" i="2"/>
  <c r="B11" i="8"/>
  <c r="C11" i="7" s="1"/>
  <c r="B4" i="3"/>
  <c r="B6" i="5"/>
  <c r="C10" i="7" s="1"/>
  <c r="C8" i="7" l="1"/>
  <c r="C9" i="7" l="1"/>
  <c r="B3" i="6"/>
  <c r="C7" i="7" s="1"/>
  <c r="C6" i="7"/>
  <c r="C12" i="7" l="1"/>
</calcChain>
</file>

<file path=xl/sharedStrings.xml><?xml version="1.0" encoding="utf-8"?>
<sst xmlns="http://schemas.openxmlformats.org/spreadsheetml/2006/main" count="326" uniqueCount="81">
  <si>
    <t>Дата</t>
  </si>
  <si>
    <t>Сумма</t>
  </si>
  <si>
    <t>Жертвователь</t>
  </si>
  <si>
    <t>Назначение платежа</t>
  </si>
  <si>
    <t>Пожертвование на уставную деятельность</t>
  </si>
  <si>
    <r>
      <rPr>
        <b/>
        <sz val="6"/>
        <color theme="1"/>
        <rFont val="Times New Roman"/>
        <family val="1"/>
        <charset val="204"/>
      </rPr>
      <t xml:space="preserve">Примечание: </t>
    </r>
    <r>
      <rPr>
        <sz val="6"/>
        <color theme="1"/>
        <rFont val="Times New Roman"/>
        <family val="1"/>
        <charset val="204"/>
      </rPr>
      <t>Все суммы указаны без учета комиссии оператора</t>
    </r>
  </si>
  <si>
    <r>
      <rPr>
        <b/>
        <sz val="6"/>
        <color theme="1"/>
        <rFont val="Times New Roman"/>
        <family val="1"/>
        <charset val="204"/>
      </rPr>
      <t xml:space="preserve">Примечание: </t>
    </r>
    <r>
      <rPr>
        <sz val="6"/>
        <color theme="1"/>
        <rFont val="Times New Roman"/>
        <family val="1"/>
        <charset val="204"/>
      </rPr>
      <t>Все суммы указаны с учетом комиссии оператора</t>
    </r>
  </si>
  <si>
    <t>Ящик-накопитель</t>
  </si>
  <si>
    <t>Яндекс</t>
  </si>
  <si>
    <t>Банк. Перевод</t>
  </si>
  <si>
    <t>Ящики пож.</t>
  </si>
  <si>
    <t>Итого</t>
  </si>
  <si>
    <t>Яндекс.Деньги, ООО НКО</t>
  </si>
  <si>
    <t>Прочее поступление</t>
  </si>
  <si>
    <t>Загружен из Клиент-Банка</t>
  </si>
  <si>
    <t xml:space="preserve">Итого </t>
  </si>
  <si>
    <t>КАФ ФОНД ПОДДЕРЖКИ и РАЗВИТИЯ ФИЛАНТРОПИИ по Договору № 65/Тф-1/816 от 18.05.2015</t>
  </si>
  <si>
    <t>Борозинец Наталия Владимировна</t>
  </si>
  <si>
    <t>ГЛОБАЛ НЕТВОРКС</t>
  </si>
  <si>
    <t>итого</t>
  </si>
  <si>
    <t>БлагоГЛОБАЛ НЕТВОРКС</t>
  </si>
  <si>
    <t>Наименование благотворителя</t>
  </si>
  <si>
    <t>Сумма, руб.коп.</t>
  </si>
  <si>
    <t>КАФ Фонд поддержки</t>
  </si>
  <si>
    <t>П/П № 132 от 12.02.2018</t>
  </si>
  <si>
    <t>П/П№ 309 от 14.03.2018</t>
  </si>
  <si>
    <t>П/П № 721 от 22.05.2018</t>
  </si>
  <si>
    <t>П/П № 1163 от 16.08.2018</t>
  </si>
  <si>
    <t>П/П № 1281 от 11.09.2018</t>
  </si>
  <si>
    <t>П/П № 1443 от 16.10.2018</t>
  </si>
  <si>
    <t>П/П № 1825 от 18.12.2018</t>
  </si>
  <si>
    <t>//Реестр//  Количество 2. Перечисление денежных средств по договору НЭК.29691.01 по реестру за 04.01.2018. Без НДС</t>
  </si>
  <si>
    <t>//Реестр//  Количество 1. Перечисление денежных средств по договору НЭК.29691.02 по реестру за 03.01.2018. Без НДС</t>
  </si>
  <si>
    <t>//Реестр//  Количество 1. Перечисление денежных средств по договору НЭК.29691.01 по реестру за 04.02.2018. Без НДС</t>
  </si>
  <si>
    <t>//Реестр//  Количество 1. Перечисление денежных средств по договору НЭК.29691.02 по реестру за 15.02.2018. Без НДС</t>
  </si>
  <si>
    <t>//Реестр//  Количество 1. Перечисление денежных средств по договору НЭК.29691.01 по реестру за 04.03.2018. Без НДС</t>
  </si>
  <si>
    <t>//Реестр//  Количество 1. Перечисление денежных средств по договору НЭК.29691.02 по реестру за 15.03.2018. Без НДС</t>
  </si>
  <si>
    <t>//Реестр//  Количество 1. Перечисление денежных средств по договору НЭК.29691.02 по реестру за 24.03.2018. Без НДС</t>
  </si>
  <si>
    <t>//Реестр//  Количество 1. Перечисление денежных средств по договору НЭК.29691.02 по реестру за 03.04.2018. Без НДС</t>
  </si>
  <si>
    <t>//Реестр//  Количество 1. Перечисление денежных средств по договору НЭК.29691.02 по реестру за 03.05.2018. Без НДС</t>
  </si>
  <si>
    <t>//Реестр//  Количество 1. Перечисление денежных средств по договору НЭК.29691.02 по реестру за 05.06.2018. Без НДС</t>
  </si>
  <si>
    <t>//Реестр//  Количество 1. Перечисление денежных средств по договору НЭК.29691.02 по реестру за 18.06.2018. Без НДС</t>
  </si>
  <si>
    <t>//Реестр//  Количество 1. Перечисление денежных средств по договору НЭК.29691.02 по реестру за 03.07.2018. Без НДС</t>
  </si>
  <si>
    <t>//Реестр//  Количество 1. Перечисление денежных средств по договору НЭК.29691.02 по реестру за 05.07.2018. Без НДС</t>
  </si>
  <si>
    <t>//Реестр//  Количество 1. Перечисление денежных средств по договору НЭК.29691.02 по реестру за 14.07.2018. Без НДС</t>
  </si>
  <si>
    <t>//Реестр//  Количество 1. Перечисление денежных средств по договору НЭК.29691.02 по реестру за 25.07.2018. Без НДС</t>
  </si>
  <si>
    <t>//Реестр//  Количество 1. Перечисление денежных средств по договору НЭК.29691.02 по реестру за 07.08.2018. Без НДС</t>
  </si>
  <si>
    <t>//Реестр//  Количество 1. Перечисление денежных средств по договору НЭК.29691.02 по реестру за 07.09.2018. Без НДС</t>
  </si>
  <si>
    <t>//Реестр//  Количество 1. Перечисление денежных средств по договору НЭК.29691.02 по реестру за 20.09.2018. Без НДС</t>
  </si>
  <si>
    <t>//Реестр//  Количество 1. Перечисление денежных средств по договору НЭК.29691.02 по реестру за 08.11.2018. Без НДС</t>
  </si>
  <si>
    <t>//Реестр//  Количество 1. Перечисление денежных средств по договору НЭК.29691.02 по реестру за 11.11.2018. Без НДС</t>
  </si>
  <si>
    <t>//Реестр//  Количество 1. Перечисление денежных средств по договору НЭК.29691.02 по реестру за 10.11.2018. Без НДС</t>
  </si>
  <si>
    <t>//Реестр//  Количество 1. Перечисление денежных средств по договору НЭК.29691.02 по реестру за 09.11.2018. Без НДС</t>
  </si>
  <si>
    <t>//Реестр//  Количество 1. Перечисление денежных средств по договору НЭК.29691.02 по реестру за 12.11.2018. Без НДС</t>
  </si>
  <si>
    <t>//Реестр//  Количество 1. Перечисление денежных средств по договору НЭК.29691.02 по реестру за 14.11.2018. Без НДС</t>
  </si>
  <si>
    <t>//Реестр//  Количество 1. Перечисление денежных средств по договору НЭК.29691.02 по реестру за 15.11.2018. Без НДС</t>
  </si>
  <si>
    <t>//Реестр//  Количество 1. Перечисление денежных средств по договору НЭК.29691.02 по реестру за 12.12.2018. Без НДС</t>
  </si>
  <si>
    <t>//Реестр//  Количество 1. Перечисление денежных средств по договору НЭК.29691.02 по реестру за 13.12.2018. Без НДС</t>
  </si>
  <si>
    <t>//Реестр//  Количество 1. Перечисление денежных средств по договору НЭК.29691.02 по реестру за 17.12.2018. Без НДС</t>
  </si>
  <si>
    <t>//Реестр//  Количество 1. Перечисление денежных средств по договору НЭК.29691.02 по реестру за 18.12.2018. Без НДС</t>
  </si>
  <si>
    <t>//Реестр//  Количество 1. Перечисление денежных средств по договору НЭК.29691.02 по реестру за 20.12.2018. Без НДС</t>
  </si>
  <si>
    <t>//Реестр//  Количество 1. Перечисление денежных средств по договору НЭК.29691.02 по реестру за 23.12.2018. Без НДС</t>
  </si>
  <si>
    <t>//Реестр//  Количество 1. Перечисление денежных средств по договору НЭК.29691.02 по реестру за 22.12.2018. Без НДС</t>
  </si>
  <si>
    <t>//Реестр//  Количество 1. Перечисление денежных средств по договору НЭК.29691.02 по реестру за 21.12.2018. Без НДС</t>
  </si>
  <si>
    <t>//Реестр//  Количество 1. Перечисление денежных средств по договору НЭК.29691.02 по реестру за 24.12.2018. Без НДС</t>
  </si>
  <si>
    <t>//Реестр//  Количество 1. Перечисление денежных средств по договору НЭК.29691.02 по реестру за 26.12.2018. Без НДС</t>
  </si>
  <si>
    <t>//Реестр//  Количество 1. Перечисление денежных средств по договору НЭК.29691.02 по реестру за 27.12.2018. Без НДС</t>
  </si>
  <si>
    <t>Религиозная орг. "Ставропигиальный женский монастырь Марфо-Мариинской обители"</t>
  </si>
  <si>
    <t>Ванькова Юлия Борисовна</t>
  </si>
  <si>
    <t xml:space="preserve">Лемонджава Лиана </t>
  </si>
  <si>
    <t xml:space="preserve">ТЦ Мэйджор Сервис ООО </t>
  </si>
  <si>
    <t xml:space="preserve">Авто-авангард Сервис ООО </t>
  </si>
  <si>
    <t>Келенина Т.В.</t>
  </si>
  <si>
    <t xml:space="preserve">Мильке Константин Евгеньевич </t>
  </si>
  <si>
    <t>СЦ АЦ ЮГ ООО</t>
  </si>
  <si>
    <t xml:space="preserve">Консалтинговое агентство Джаст логистик  </t>
  </si>
  <si>
    <t>Акимочкина Екатерина Владимировна</t>
  </si>
  <si>
    <t>АНОО Областная гимназия им. Примакова Е.М.</t>
  </si>
  <si>
    <t>СЦ Мэйджор Балтия ООО</t>
  </si>
  <si>
    <t>СЦ Мэйджор М9 ООО</t>
  </si>
  <si>
    <t>Физические лица (анонимно)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</si>
</sst>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4" fontId="3" fillId="2" borderId="1" xfId="0" applyNumberFormat="1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14" fontId="3" fillId="2" borderId="3" xfId="0" applyNumberFormat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0" xfId="0" applyFont="1"/>
    <xf numFmtId="0" fontId="4" fillId="0" borderId="0" xfId="0" applyFont="1"/>
    <xf numFmtId="165" fontId="7" fillId="0" borderId="6" xfId="0" applyNumberFormat="1" applyFont="1" applyFill="1" applyBorder="1" applyAlignment="1">
      <alignment vertical="center" wrapText="1" shrinkToFit="1"/>
    </xf>
    <xf numFmtId="165" fontId="7" fillId="0" borderId="3" xfId="0" applyNumberFormat="1" applyFont="1" applyFill="1" applyBorder="1" applyAlignment="1">
      <alignment vertical="center" wrapText="1" shrinkToFit="1"/>
    </xf>
    <xf numFmtId="4" fontId="7" fillId="0" borderId="3" xfId="0" applyNumberFormat="1" applyFont="1" applyFill="1" applyBorder="1" applyAlignment="1">
      <alignment horizontal="right" vertical="center" wrapText="1"/>
    </xf>
    <xf numFmtId="164" fontId="9" fillId="0" borderId="5" xfId="1" applyFont="1" applyFill="1" applyBorder="1" applyAlignment="1">
      <alignment horizontal="right"/>
    </xf>
    <xf numFmtId="0" fontId="9" fillId="0" borderId="3" xfId="0" applyFont="1" applyBorder="1" applyAlignment="1">
      <alignment vertical="center"/>
    </xf>
    <xf numFmtId="14" fontId="8" fillId="0" borderId="0" xfId="0" applyNumberFormat="1" applyFont="1" applyBorder="1"/>
    <xf numFmtId="164" fontId="9" fillId="0" borderId="0" xfId="1" applyFont="1" applyFill="1" applyBorder="1" applyAlignment="1">
      <alignment horizontal="right"/>
    </xf>
    <xf numFmtId="0" fontId="8" fillId="0" borderId="0" xfId="0" applyFont="1" applyBorder="1"/>
    <xf numFmtId="14" fontId="2" fillId="0" borderId="3" xfId="0" applyNumberFormat="1" applyFont="1" applyBorder="1" applyAlignment="1">
      <alignment horizontal="center"/>
    </xf>
    <xf numFmtId="164" fontId="2" fillId="0" borderId="3" xfId="1" applyFont="1" applyBorder="1"/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4" fontId="10" fillId="0" borderId="0" xfId="0" applyNumberFormat="1" applyFont="1"/>
    <xf numFmtId="164" fontId="3" fillId="0" borderId="0" xfId="1" applyFont="1" applyFill="1" applyBorder="1" applyAlignment="1">
      <alignment horizontal="right"/>
    </xf>
    <xf numFmtId="14" fontId="9" fillId="3" borderId="3" xfId="0" applyNumberFormat="1" applyFont="1" applyFill="1" applyBorder="1" applyAlignment="1">
      <alignment horizontal="left"/>
    </xf>
    <xf numFmtId="164" fontId="9" fillId="3" borderId="3" xfId="1" applyFont="1" applyFill="1" applyBorder="1"/>
    <xf numFmtId="0" fontId="9" fillId="3" borderId="3" xfId="0" applyFont="1" applyFill="1" applyBorder="1"/>
    <xf numFmtId="0" fontId="9" fillId="0" borderId="0" xfId="0" applyFont="1"/>
    <xf numFmtId="14" fontId="9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14" fontId="4" fillId="0" borderId="0" xfId="0" applyNumberFormat="1" applyFont="1"/>
    <xf numFmtId="14" fontId="2" fillId="0" borderId="3" xfId="0" applyNumberFormat="1" applyFont="1" applyBorder="1"/>
    <xf numFmtId="2" fontId="2" fillId="0" borderId="3" xfId="0" applyNumberFormat="1" applyFont="1" applyBorder="1"/>
    <xf numFmtId="0" fontId="10" fillId="0" borderId="3" xfId="0" applyFont="1" applyBorder="1"/>
    <xf numFmtId="2" fontId="10" fillId="0" borderId="3" xfId="0" applyNumberFormat="1" applyFont="1" applyBorder="1"/>
    <xf numFmtId="14" fontId="2" fillId="0" borderId="0" xfId="0" applyNumberFormat="1" applyFont="1" applyBorder="1" applyAlignment="1">
      <alignment horizontal="center"/>
    </xf>
    <xf numFmtId="164" fontId="2" fillId="0" borderId="0" xfId="1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" fontId="10" fillId="0" borderId="3" xfId="0" applyNumberFormat="1" applyFont="1" applyBorder="1"/>
    <xf numFmtId="165" fontId="12" fillId="0" borderId="6" xfId="0" applyNumberFormat="1" applyFont="1" applyFill="1" applyBorder="1" applyAlignment="1">
      <alignment horizontal="right" vertical="center" wrapText="1" shrinkToFit="1"/>
    </xf>
    <xf numFmtId="164" fontId="10" fillId="0" borderId="3" xfId="0" applyNumberFormat="1" applyFont="1" applyBorder="1"/>
    <xf numFmtId="164" fontId="0" fillId="0" borderId="0" xfId="0" applyNumberFormat="1"/>
    <xf numFmtId="2" fontId="2" fillId="0" borderId="0" xfId="0" applyNumberFormat="1" applyFont="1"/>
    <xf numFmtId="0" fontId="0" fillId="0" borderId="3" xfId="0" applyBorder="1" applyAlignment="1">
      <alignment wrapText="1"/>
    </xf>
    <xf numFmtId="164" fontId="2" fillId="0" borderId="3" xfId="0" applyNumberFormat="1" applyFont="1" applyBorder="1" applyAlignment="1"/>
    <xf numFmtId="0" fontId="0" fillId="0" borderId="3" xfId="0" applyBorder="1" applyAlignment="1"/>
    <xf numFmtId="2" fontId="0" fillId="0" borderId="3" xfId="0" applyNumberFormat="1" applyBorder="1" applyAlignment="1"/>
    <xf numFmtId="4" fontId="0" fillId="0" borderId="3" xfId="0" applyNumberFormat="1" applyBorder="1" applyAlignment="1"/>
    <xf numFmtId="0" fontId="11" fillId="4" borderId="3" xfId="0" applyFont="1" applyFill="1" applyBorder="1"/>
    <xf numFmtId="164" fontId="11" fillId="4" borderId="3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"/>
    </sheetView>
  </sheetViews>
  <sheetFormatPr defaultColWidth="9.140625" defaultRowHeight="15" x14ac:dyDescent="0.25"/>
  <cols>
    <col min="1" max="1" width="19.7109375" style="1" bestFit="1" customWidth="1"/>
    <col min="2" max="2" width="14.42578125" style="1" customWidth="1"/>
    <col min="3" max="3" width="38.42578125" style="1" bestFit="1" customWidth="1"/>
    <col min="4" max="16384" width="9.140625" style="1"/>
  </cols>
  <sheetData>
    <row r="1" spans="1:3" x14ac:dyDescent="0.25">
      <c r="A1" s="2" t="s">
        <v>0</v>
      </c>
      <c r="B1" s="3" t="s">
        <v>1</v>
      </c>
      <c r="C1" s="4" t="s">
        <v>3</v>
      </c>
    </row>
    <row r="2" spans="1:3" s="28" customFormat="1" x14ac:dyDescent="0.25">
      <c r="A2" s="25">
        <v>43166</v>
      </c>
      <c r="B2" s="26">
        <v>31651.67</v>
      </c>
      <c r="C2" s="27" t="s">
        <v>4</v>
      </c>
    </row>
    <row r="3" spans="1:3" s="28" customFormat="1" x14ac:dyDescent="0.25">
      <c r="A3" s="25">
        <v>43426</v>
      </c>
      <c r="B3" s="26">
        <v>6107.39</v>
      </c>
      <c r="C3" s="27" t="s">
        <v>4</v>
      </c>
    </row>
    <row r="4" spans="1:3" x14ac:dyDescent="0.25">
      <c r="A4" s="35" t="s">
        <v>19</v>
      </c>
      <c r="B4" s="43">
        <f>SUM(B2:B3)</f>
        <v>37759.06</v>
      </c>
    </row>
    <row r="6" spans="1:3" x14ac:dyDescent="0.25">
      <c r="A6" s="9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2" sqref="C2"/>
    </sheetView>
  </sheetViews>
  <sheetFormatPr defaultColWidth="9.140625" defaultRowHeight="15" x14ac:dyDescent="0.25"/>
  <cols>
    <col min="1" max="1" width="10.140625" style="1" bestFit="1" customWidth="1"/>
    <col min="2" max="2" width="13.42578125" style="1" bestFit="1" customWidth="1"/>
    <col min="3" max="3" width="25.42578125" style="1" bestFit="1" customWidth="1"/>
    <col min="4" max="4" width="38.42578125" style="1" bestFit="1" customWidth="1"/>
    <col min="5" max="16384" width="9.140625" style="1"/>
  </cols>
  <sheetData>
    <row r="1" spans="1:4" x14ac:dyDescent="0.25">
      <c r="A1" s="2" t="s">
        <v>0</v>
      </c>
      <c r="B1" s="3" t="s">
        <v>1</v>
      </c>
      <c r="C1" s="4" t="s">
        <v>2</v>
      </c>
      <c r="D1" s="4" t="s">
        <v>3</v>
      </c>
    </row>
    <row r="2" spans="1:4" x14ac:dyDescent="0.25">
      <c r="A2" s="29"/>
      <c r="B2" s="14"/>
      <c r="C2" s="15" t="s">
        <v>18</v>
      </c>
      <c r="D2" s="27" t="s">
        <v>4</v>
      </c>
    </row>
    <row r="3" spans="1:4" x14ac:dyDescent="0.25">
      <c r="A3" s="16"/>
      <c r="B3" s="24">
        <f>SUM(B2:B2)</f>
        <v>0</v>
      </c>
      <c r="C3" s="18"/>
    </row>
    <row r="4" spans="1:4" x14ac:dyDescent="0.25">
      <c r="A4" s="16"/>
      <c r="B4" s="17"/>
      <c r="C4" s="18"/>
    </row>
    <row r="5" spans="1:4" x14ac:dyDescent="0.25">
      <c r="A5" s="9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topLeftCell="A4" workbookViewId="0">
      <selection activeCell="B11" sqref="B11"/>
    </sheetView>
  </sheetViews>
  <sheetFormatPr defaultColWidth="9.140625" defaultRowHeight="15" x14ac:dyDescent="0.25"/>
  <cols>
    <col min="1" max="1" width="14" style="1" customWidth="1"/>
    <col min="2" max="2" width="13.42578125" style="1" bestFit="1" customWidth="1"/>
    <col min="3" max="3" width="31.7109375" style="1" customWidth="1"/>
    <col min="4" max="4" width="38.42578125" style="22" bestFit="1" customWidth="1"/>
    <col min="5" max="5" width="18.28515625" style="1" hidden="1" customWidth="1"/>
    <col min="6" max="6" width="9.140625" style="1" hidden="1" customWidth="1"/>
    <col min="7" max="7" width="14.42578125" style="1" hidden="1" customWidth="1"/>
    <col min="8" max="8" width="16.85546875" style="1" hidden="1" customWidth="1"/>
    <col min="9" max="11" width="9.140625" style="1" hidden="1" customWidth="1"/>
    <col min="12" max="16384" width="9.140625" style="1"/>
  </cols>
  <sheetData>
    <row r="2" spans="1:9" ht="15.75" thickBot="1" x14ac:dyDescent="0.3"/>
    <row r="3" spans="1:9" x14ac:dyDescent="0.25">
      <c r="A3" s="2" t="s">
        <v>0</v>
      </c>
      <c r="B3" s="3" t="s">
        <v>1</v>
      </c>
      <c r="C3" s="4" t="s">
        <v>2</v>
      </c>
      <c r="D3" s="4" t="s">
        <v>3</v>
      </c>
    </row>
    <row r="4" spans="1:9" s="10" customFormat="1" ht="60" x14ac:dyDescent="0.25">
      <c r="A4" s="33">
        <v>43143</v>
      </c>
      <c r="B4" s="34">
        <v>2350</v>
      </c>
      <c r="C4" s="21" t="s">
        <v>16</v>
      </c>
      <c r="D4" s="21" t="s">
        <v>24</v>
      </c>
      <c r="E4" s="10" t="s">
        <v>12</v>
      </c>
      <c r="F4" s="10" t="s">
        <v>13</v>
      </c>
      <c r="G4" s="10">
        <v>10916</v>
      </c>
      <c r="H4" s="32">
        <v>42759</v>
      </c>
      <c r="I4" s="10" t="s">
        <v>14</v>
      </c>
    </row>
    <row r="5" spans="1:9" s="10" customFormat="1" ht="60" x14ac:dyDescent="0.25">
      <c r="A5" s="33">
        <v>43173</v>
      </c>
      <c r="B5" s="34">
        <v>2350</v>
      </c>
      <c r="C5" s="21" t="s">
        <v>16</v>
      </c>
      <c r="D5" s="21" t="s">
        <v>25</v>
      </c>
      <c r="E5" s="10" t="s">
        <v>12</v>
      </c>
      <c r="F5" s="10" t="s">
        <v>13</v>
      </c>
      <c r="G5" s="10">
        <v>12183</v>
      </c>
      <c r="H5" s="32">
        <v>42774</v>
      </c>
      <c r="I5" s="10" t="s">
        <v>14</v>
      </c>
    </row>
    <row r="6" spans="1:9" s="10" customFormat="1" ht="60" x14ac:dyDescent="0.25">
      <c r="A6" s="33">
        <v>43242</v>
      </c>
      <c r="B6" s="34">
        <v>6447.31</v>
      </c>
      <c r="C6" s="21" t="s">
        <v>16</v>
      </c>
      <c r="D6" s="21" t="s">
        <v>26</v>
      </c>
      <c r="E6" s="10" t="s">
        <v>12</v>
      </c>
      <c r="F6" s="10" t="s">
        <v>13</v>
      </c>
      <c r="G6" s="10">
        <v>20100</v>
      </c>
      <c r="H6" s="32">
        <v>42793</v>
      </c>
      <c r="I6" s="10" t="s">
        <v>14</v>
      </c>
    </row>
    <row r="7" spans="1:9" s="10" customFormat="1" ht="60" x14ac:dyDescent="0.25">
      <c r="A7" s="33">
        <v>43328</v>
      </c>
      <c r="B7" s="34">
        <v>3289.44</v>
      </c>
      <c r="C7" s="21" t="s">
        <v>16</v>
      </c>
      <c r="D7" s="21" t="s">
        <v>27</v>
      </c>
      <c r="E7" s="10" t="s">
        <v>12</v>
      </c>
      <c r="F7" s="10" t="s">
        <v>13</v>
      </c>
      <c r="G7" s="10">
        <v>25174</v>
      </c>
      <c r="H7" s="32">
        <v>42800</v>
      </c>
      <c r="I7" s="10" t="s">
        <v>14</v>
      </c>
    </row>
    <row r="8" spans="1:9" s="10" customFormat="1" ht="60" x14ac:dyDescent="0.25">
      <c r="A8" s="33">
        <v>43354</v>
      </c>
      <c r="B8" s="34">
        <v>3101.47</v>
      </c>
      <c r="C8" s="21" t="s">
        <v>16</v>
      </c>
      <c r="D8" s="21" t="s">
        <v>28</v>
      </c>
      <c r="E8" s="10" t="s">
        <v>12</v>
      </c>
      <c r="F8" s="10" t="s">
        <v>13</v>
      </c>
      <c r="G8" s="10">
        <v>13386</v>
      </c>
      <c r="H8" s="32">
        <v>42808</v>
      </c>
      <c r="I8" s="10" t="s">
        <v>14</v>
      </c>
    </row>
    <row r="9" spans="1:9" s="10" customFormat="1" ht="60" x14ac:dyDescent="0.25">
      <c r="A9" s="33">
        <v>43389</v>
      </c>
      <c r="B9" s="34">
        <v>2537.5700000000002</v>
      </c>
      <c r="C9" s="21" t="s">
        <v>16</v>
      </c>
      <c r="D9" s="21" t="s">
        <v>29</v>
      </c>
      <c r="E9" s="10" t="s">
        <v>12</v>
      </c>
      <c r="F9" s="10" t="s">
        <v>13</v>
      </c>
      <c r="G9" s="10">
        <v>13386</v>
      </c>
      <c r="H9" s="32">
        <v>42808</v>
      </c>
      <c r="I9" s="10" t="s">
        <v>14</v>
      </c>
    </row>
    <row r="10" spans="1:9" s="10" customFormat="1" ht="60" x14ac:dyDescent="0.25">
      <c r="A10" s="33">
        <v>43452</v>
      </c>
      <c r="B10" s="34">
        <v>4135.29</v>
      </c>
      <c r="C10" s="21" t="s">
        <v>16</v>
      </c>
      <c r="D10" s="21" t="s">
        <v>30</v>
      </c>
      <c r="E10" s="10" t="s">
        <v>12</v>
      </c>
      <c r="F10" s="10" t="s">
        <v>13</v>
      </c>
      <c r="G10" s="10">
        <v>13386</v>
      </c>
      <c r="H10" s="32">
        <v>42808</v>
      </c>
      <c r="I10" s="10" t="s">
        <v>14</v>
      </c>
    </row>
    <row r="11" spans="1:9" ht="22.5" customHeight="1" x14ac:dyDescent="0.25">
      <c r="A11" s="35" t="s">
        <v>15</v>
      </c>
      <c r="B11" s="36">
        <f>SUM(B4:B10)</f>
        <v>24211.08</v>
      </c>
      <c r="C11" s="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2"/>
  <sheetViews>
    <sheetView topLeftCell="A37" workbookViewId="0">
      <selection activeCell="B41" sqref="B41"/>
    </sheetView>
  </sheetViews>
  <sheetFormatPr defaultColWidth="9.140625" defaultRowHeight="15" x14ac:dyDescent="0.25"/>
  <cols>
    <col min="1" max="1" width="14" style="1" customWidth="1"/>
    <col min="2" max="2" width="16" style="1" customWidth="1"/>
    <col min="3" max="3" width="31.7109375" style="1" customWidth="1"/>
    <col min="4" max="4" width="38.42578125" style="22" bestFit="1" customWidth="1"/>
    <col min="5" max="5" width="18.28515625" style="1" hidden="1" customWidth="1"/>
    <col min="6" max="6" width="9.140625" style="1" hidden="1" customWidth="1"/>
    <col min="7" max="7" width="14.42578125" style="1" hidden="1" customWidth="1"/>
    <col min="8" max="8" width="16.85546875" style="1" hidden="1" customWidth="1"/>
    <col min="9" max="11" width="9.140625" style="1" hidden="1" customWidth="1"/>
    <col min="12" max="16384" width="9.140625" style="1"/>
  </cols>
  <sheetData>
    <row r="3" spans="1:9" x14ac:dyDescent="0.25">
      <c r="A3" s="2" t="s">
        <v>0</v>
      </c>
      <c r="B3" s="3" t="s">
        <v>1</v>
      </c>
      <c r="C3" s="4" t="s">
        <v>2</v>
      </c>
      <c r="D3" s="4" t="s">
        <v>3</v>
      </c>
    </row>
    <row r="4" spans="1:9" s="10" customFormat="1" ht="60" x14ac:dyDescent="0.25">
      <c r="A4" s="33">
        <v>43109</v>
      </c>
      <c r="B4" s="34">
        <v>487.5</v>
      </c>
      <c r="C4" s="5" t="s">
        <v>12</v>
      </c>
      <c r="D4" s="21" t="s">
        <v>31</v>
      </c>
      <c r="E4" s="10" t="s">
        <v>12</v>
      </c>
      <c r="F4" s="10" t="s">
        <v>13</v>
      </c>
      <c r="G4" s="10">
        <v>10916</v>
      </c>
      <c r="H4" s="32">
        <v>42759</v>
      </c>
      <c r="I4" s="10" t="s">
        <v>14</v>
      </c>
    </row>
    <row r="5" spans="1:9" s="10" customFormat="1" ht="60" x14ac:dyDescent="0.25">
      <c r="A5" s="33">
        <v>43109</v>
      </c>
      <c r="B5" s="34">
        <v>2450</v>
      </c>
      <c r="C5" s="5" t="s">
        <v>12</v>
      </c>
      <c r="D5" s="21" t="s">
        <v>32</v>
      </c>
      <c r="E5" s="10" t="s">
        <v>12</v>
      </c>
      <c r="F5" s="10" t="s">
        <v>13</v>
      </c>
      <c r="G5" s="10">
        <v>12183</v>
      </c>
      <c r="H5" s="32">
        <v>42774</v>
      </c>
      <c r="I5" s="10" t="s">
        <v>14</v>
      </c>
    </row>
    <row r="6" spans="1:9" s="10" customFormat="1" ht="60" x14ac:dyDescent="0.25">
      <c r="A6" s="33">
        <v>43136</v>
      </c>
      <c r="B6" s="34">
        <v>487.5</v>
      </c>
      <c r="C6" s="5" t="s">
        <v>12</v>
      </c>
      <c r="D6" s="21" t="s">
        <v>33</v>
      </c>
      <c r="E6" s="10" t="s">
        <v>12</v>
      </c>
      <c r="F6" s="10" t="s">
        <v>13</v>
      </c>
      <c r="G6" s="10">
        <v>20100</v>
      </c>
      <c r="H6" s="32">
        <v>42793</v>
      </c>
      <c r="I6" s="10" t="s">
        <v>14</v>
      </c>
    </row>
    <row r="7" spans="1:9" s="10" customFormat="1" ht="60" x14ac:dyDescent="0.25">
      <c r="A7" s="33">
        <v>43147</v>
      </c>
      <c r="B7" s="34">
        <v>4410</v>
      </c>
      <c r="C7" s="5" t="s">
        <v>12</v>
      </c>
      <c r="D7" s="21" t="s">
        <v>34</v>
      </c>
      <c r="E7" s="10" t="s">
        <v>12</v>
      </c>
      <c r="F7" s="10" t="s">
        <v>13</v>
      </c>
      <c r="G7" s="10">
        <v>12183</v>
      </c>
      <c r="H7" s="32">
        <v>42774</v>
      </c>
      <c r="I7" s="10" t="s">
        <v>14</v>
      </c>
    </row>
    <row r="8" spans="1:9" s="10" customFormat="1" ht="60" x14ac:dyDescent="0.25">
      <c r="A8" s="33">
        <v>43164</v>
      </c>
      <c r="B8" s="34">
        <v>487.5</v>
      </c>
      <c r="C8" s="5" t="s">
        <v>12</v>
      </c>
      <c r="D8" s="21" t="s">
        <v>35</v>
      </c>
      <c r="E8" s="10" t="s">
        <v>12</v>
      </c>
      <c r="F8" s="10" t="s">
        <v>13</v>
      </c>
      <c r="G8" s="10">
        <v>25174</v>
      </c>
      <c r="H8" s="32">
        <v>42800</v>
      </c>
      <c r="I8" s="10" t="s">
        <v>14</v>
      </c>
    </row>
    <row r="9" spans="1:9" s="10" customFormat="1" ht="60" x14ac:dyDescent="0.25">
      <c r="A9" s="33">
        <v>43175</v>
      </c>
      <c r="B9" s="34">
        <v>19600</v>
      </c>
      <c r="C9" s="5" t="s">
        <v>12</v>
      </c>
      <c r="D9" s="21" t="s">
        <v>36</v>
      </c>
      <c r="E9" s="10" t="s">
        <v>12</v>
      </c>
      <c r="F9" s="10" t="s">
        <v>13</v>
      </c>
      <c r="G9" s="10">
        <v>13386</v>
      </c>
      <c r="H9" s="32">
        <v>42808</v>
      </c>
      <c r="I9" s="10" t="s">
        <v>14</v>
      </c>
    </row>
    <row r="10" spans="1:9" s="10" customFormat="1" ht="60" x14ac:dyDescent="0.25">
      <c r="A10" s="33">
        <v>43185</v>
      </c>
      <c r="B10" s="34">
        <v>1470</v>
      </c>
      <c r="C10" s="5" t="s">
        <v>12</v>
      </c>
      <c r="D10" s="21" t="s">
        <v>37</v>
      </c>
      <c r="E10" s="10" t="s">
        <v>12</v>
      </c>
      <c r="F10" s="10" t="s">
        <v>13</v>
      </c>
      <c r="G10" s="10">
        <v>12536</v>
      </c>
      <c r="H10" s="32">
        <v>42818</v>
      </c>
      <c r="I10" s="10" t="s">
        <v>14</v>
      </c>
    </row>
    <row r="11" spans="1:9" s="10" customFormat="1" ht="60" x14ac:dyDescent="0.25">
      <c r="A11" s="33">
        <v>43194</v>
      </c>
      <c r="B11" s="34">
        <v>980</v>
      </c>
      <c r="C11" s="5" t="s">
        <v>12</v>
      </c>
      <c r="D11" s="21" t="s">
        <v>38</v>
      </c>
      <c r="E11" s="10" t="s">
        <v>12</v>
      </c>
      <c r="F11" s="10" t="s">
        <v>13</v>
      </c>
      <c r="G11" s="10">
        <v>12536</v>
      </c>
      <c r="H11" s="32">
        <v>42818</v>
      </c>
      <c r="I11" s="10" t="s">
        <v>14</v>
      </c>
    </row>
    <row r="12" spans="1:9" s="10" customFormat="1" ht="60" x14ac:dyDescent="0.25">
      <c r="A12" s="33">
        <v>43224</v>
      </c>
      <c r="B12" s="34">
        <v>980</v>
      </c>
      <c r="C12" s="5" t="s">
        <v>12</v>
      </c>
      <c r="D12" s="21" t="s">
        <v>39</v>
      </c>
      <c r="E12" s="10" t="s">
        <v>12</v>
      </c>
      <c r="F12" s="10" t="s">
        <v>13</v>
      </c>
      <c r="G12" s="10">
        <v>12536</v>
      </c>
      <c r="H12" s="32">
        <v>42818</v>
      </c>
      <c r="I12" s="10" t="s">
        <v>14</v>
      </c>
    </row>
    <row r="13" spans="1:9" s="10" customFormat="1" ht="60" x14ac:dyDescent="0.25">
      <c r="A13" s="33">
        <v>43257</v>
      </c>
      <c r="B13" s="34">
        <v>2940</v>
      </c>
      <c r="C13" s="5" t="s">
        <v>12</v>
      </c>
      <c r="D13" s="21" t="s">
        <v>40</v>
      </c>
      <c r="E13" s="10" t="s">
        <v>12</v>
      </c>
      <c r="F13" s="10" t="s">
        <v>13</v>
      </c>
      <c r="G13" s="10">
        <v>12536</v>
      </c>
      <c r="H13" s="32">
        <v>42818</v>
      </c>
      <c r="I13" s="10" t="s">
        <v>14</v>
      </c>
    </row>
    <row r="14" spans="1:9" s="10" customFormat="1" ht="60" x14ac:dyDescent="0.25">
      <c r="A14" s="33">
        <v>43270</v>
      </c>
      <c r="B14" s="34">
        <v>980</v>
      </c>
      <c r="C14" s="5" t="s">
        <v>12</v>
      </c>
      <c r="D14" s="21" t="s">
        <v>41</v>
      </c>
      <c r="E14" s="10" t="s">
        <v>12</v>
      </c>
      <c r="F14" s="10" t="s">
        <v>13</v>
      </c>
      <c r="G14" s="10">
        <v>11934</v>
      </c>
      <c r="H14" s="32">
        <v>42829</v>
      </c>
      <c r="I14" s="10" t="s">
        <v>14</v>
      </c>
    </row>
    <row r="15" spans="1:9" s="10" customFormat="1" ht="60" x14ac:dyDescent="0.25">
      <c r="A15" s="33">
        <v>43285</v>
      </c>
      <c r="B15" s="34">
        <v>3386.88</v>
      </c>
      <c r="C15" s="5" t="s">
        <v>12</v>
      </c>
      <c r="D15" s="21" t="s">
        <v>42</v>
      </c>
      <c r="E15" s="10" t="s">
        <v>12</v>
      </c>
      <c r="F15" s="10" t="s">
        <v>13</v>
      </c>
      <c r="G15" s="10">
        <v>17803</v>
      </c>
      <c r="H15" s="32">
        <v>42844</v>
      </c>
      <c r="I15" s="10" t="s">
        <v>14</v>
      </c>
    </row>
    <row r="16" spans="1:9" s="10" customFormat="1" ht="60" x14ac:dyDescent="0.25">
      <c r="A16" s="33">
        <v>43287</v>
      </c>
      <c r="B16" s="34">
        <v>980</v>
      </c>
      <c r="C16" s="5" t="s">
        <v>12</v>
      </c>
      <c r="D16" s="21" t="s">
        <v>43</v>
      </c>
      <c r="E16" s="10" t="s">
        <v>12</v>
      </c>
      <c r="F16" s="10" t="s">
        <v>13</v>
      </c>
      <c r="G16" s="10">
        <v>37345</v>
      </c>
      <c r="H16" s="32">
        <v>42849</v>
      </c>
      <c r="I16" s="10" t="s">
        <v>14</v>
      </c>
    </row>
    <row r="17" spans="1:9" s="10" customFormat="1" ht="60" x14ac:dyDescent="0.25">
      <c r="A17" s="33">
        <v>43297</v>
      </c>
      <c r="B17" s="34">
        <v>980</v>
      </c>
      <c r="C17" s="5" t="s">
        <v>12</v>
      </c>
      <c r="D17" s="21" t="s">
        <v>44</v>
      </c>
      <c r="E17" s="10" t="s">
        <v>12</v>
      </c>
      <c r="F17" s="10" t="s">
        <v>13</v>
      </c>
      <c r="G17" s="10">
        <v>14233</v>
      </c>
      <c r="H17" s="32">
        <v>42850</v>
      </c>
      <c r="I17" s="10" t="s">
        <v>14</v>
      </c>
    </row>
    <row r="18" spans="1:9" s="10" customFormat="1" ht="60" x14ac:dyDescent="0.25">
      <c r="A18" s="33">
        <v>43307</v>
      </c>
      <c r="B18" s="34">
        <v>490</v>
      </c>
      <c r="C18" s="5" t="s">
        <v>12</v>
      </c>
      <c r="D18" s="21" t="s">
        <v>45</v>
      </c>
      <c r="E18" s="10" t="s">
        <v>12</v>
      </c>
      <c r="F18" s="10" t="s">
        <v>13</v>
      </c>
      <c r="G18" s="10">
        <v>13661</v>
      </c>
      <c r="H18" s="32">
        <v>42860</v>
      </c>
      <c r="I18" s="10" t="s">
        <v>14</v>
      </c>
    </row>
    <row r="19" spans="1:9" s="10" customFormat="1" ht="60" x14ac:dyDescent="0.25">
      <c r="A19" s="33">
        <v>43320</v>
      </c>
      <c r="B19" s="34">
        <v>980</v>
      </c>
      <c r="C19" s="5" t="s">
        <v>12</v>
      </c>
      <c r="D19" s="21" t="s">
        <v>46</v>
      </c>
      <c r="E19" s="10" t="s">
        <v>12</v>
      </c>
      <c r="F19" s="10" t="s">
        <v>13</v>
      </c>
      <c r="G19" s="10">
        <v>14998</v>
      </c>
      <c r="H19" s="32">
        <v>42872</v>
      </c>
      <c r="I19" s="10" t="s">
        <v>14</v>
      </c>
    </row>
    <row r="20" spans="1:9" s="10" customFormat="1" ht="60" x14ac:dyDescent="0.25">
      <c r="A20" s="33">
        <v>43353</v>
      </c>
      <c r="B20" s="34">
        <v>686</v>
      </c>
      <c r="C20" s="5" t="s">
        <v>12</v>
      </c>
      <c r="D20" s="21" t="s">
        <v>47</v>
      </c>
      <c r="E20" s="10" t="s">
        <v>12</v>
      </c>
      <c r="F20" s="10" t="s">
        <v>13</v>
      </c>
      <c r="G20" s="10">
        <v>15013</v>
      </c>
      <c r="H20" s="32">
        <v>42879</v>
      </c>
      <c r="I20" s="10" t="s">
        <v>14</v>
      </c>
    </row>
    <row r="21" spans="1:9" s="10" customFormat="1" ht="60" x14ac:dyDescent="0.25">
      <c r="A21" s="33">
        <v>43364</v>
      </c>
      <c r="B21" s="34">
        <v>1960</v>
      </c>
      <c r="C21" s="5" t="s">
        <v>12</v>
      </c>
      <c r="D21" s="21" t="s">
        <v>48</v>
      </c>
      <c r="E21" s="10" t="s">
        <v>12</v>
      </c>
      <c r="F21" s="10" t="s">
        <v>13</v>
      </c>
      <c r="G21" s="10">
        <v>14537</v>
      </c>
      <c r="H21" s="32">
        <v>42886</v>
      </c>
      <c r="I21" s="10" t="s">
        <v>14</v>
      </c>
    </row>
    <row r="22" spans="1:9" s="10" customFormat="1" ht="60" x14ac:dyDescent="0.25">
      <c r="A22" s="33">
        <v>43413</v>
      </c>
      <c r="B22" s="34">
        <v>637</v>
      </c>
      <c r="C22" s="5" t="s">
        <v>12</v>
      </c>
      <c r="D22" s="21" t="s">
        <v>49</v>
      </c>
      <c r="E22" s="10" t="s">
        <v>12</v>
      </c>
      <c r="F22" s="10" t="s">
        <v>13</v>
      </c>
      <c r="G22" s="10">
        <v>42096</v>
      </c>
      <c r="H22" s="32">
        <v>42891</v>
      </c>
      <c r="I22" s="10" t="s">
        <v>14</v>
      </c>
    </row>
    <row r="23" spans="1:9" s="10" customFormat="1" ht="60" x14ac:dyDescent="0.25">
      <c r="A23" s="33">
        <v>43416</v>
      </c>
      <c r="B23" s="34">
        <v>490</v>
      </c>
      <c r="C23" s="5" t="s">
        <v>12</v>
      </c>
      <c r="D23" s="21" t="s">
        <v>50</v>
      </c>
      <c r="E23" s="10" t="s">
        <v>12</v>
      </c>
      <c r="F23" s="10" t="s">
        <v>13</v>
      </c>
      <c r="G23" s="10">
        <v>14327</v>
      </c>
      <c r="H23" s="32">
        <v>42902</v>
      </c>
      <c r="I23" s="10" t="s">
        <v>14</v>
      </c>
    </row>
    <row r="24" spans="1:9" s="10" customFormat="1" ht="60" x14ac:dyDescent="0.25">
      <c r="A24" s="33">
        <v>43416</v>
      </c>
      <c r="B24" s="34">
        <v>1960</v>
      </c>
      <c r="C24" s="5" t="s">
        <v>12</v>
      </c>
      <c r="D24" s="21" t="s">
        <v>51</v>
      </c>
      <c r="E24" s="10" t="s">
        <v>12</v>
      </c>
      <c r="F24" s="10" t="s">
        <v>13</v>
      </c>
      <c r="G24" s="10">
        <v>15165</v>
      </c>
      <c r="H24" s="32">
        <v>42921</v>
      </c>
      <c r="I24" s="10" t="s">
        <v>14</v>
      </c>
    </row>
    <row r="25" spans="1:9" s="10" customFormat="1" ht="60" x14ac:dyDescent="0.25">
      <c r="A25" s="33">
        <v>43416</v>
      </c>
      <c r="B25" s="34">
        <v>2940</v>
      </c>
      <c r="C25" s="5" t="s">
        <v>12</v>
      </c>
      <c r="D25" s="21" t="s">
        <v>52</v>
      </c>
      <c r="E25" s="10" t="s">
        <v>12</v>
      </c>
      <c r="F25" s="10" t="s">
        <v>13</v>
      </c>
      <c r="G25" s="10">
        <v>1517</v>
      </c>
      <c r="H25" s="32">
        <v>42929</v>
      </c>
      <c r="I25" s="10" t="s">
        <v>14</v>
      </c>
    </row>
    <row r="26" spans="1:9" s="10" customFormat="1" ht="60" x14ac:dyDescent="0.25">
      <c r="A26" s="33">
        <v>43417</v>
      </c>
      <c r="B26" s="34">
        <v>490</v>
      </c>
      <c r="C26" s="5" t="s">
        <v>12</v>
      </c>
      <c r="D26" s="21" t="s">
        <v>53</v>
      </c>
      <c r="E26" s="10" t="s">
        <v>12</v>
      </c>
      <c r="F26" s="10" t="s">
        <v>13</v>
      </c>
      <c r="G26" s="10">
        <v>15024</v>
      </c>
      <c r="H26" s="32">
        <v>42933</v>
      </c>
      <c r="I26" s="10" t="s">
        <v>14</v>
      </c>
    </row>
    <row r="27" spans="1:9" s="10" customFormat="1" ht="60" x14ac:dyDescent="0.25">
      <c r="A27" s="33">
        <v>43419</v>
      </c>
      <c r="B27" s="34">
        <v>1078</v>
      </c>
      <c r="C27" s="5" t="s">
        <v>12</v>
      </c>
      <c r="D27" s="21" t="s">
        <v>54</v>
      </c>
      <c r="E27" s="10" t="s">
        <v>12</v>
      </c>
      <c r="F27" s="10" t="s">
        <v>13</v>
      </c>
      <c r="G27" s="10">
        <v>14984</v>
      </c>
      <c r="H27" s="32">
        <v>42937</v>
      </c>
      <c r="I27" s="10" t="s">
        <v>14</v>
      </c>
    </row>
    <row r="28" spans="1:9" s="10" customFormat="1" ht="60" x14ac:dyDescent="0.25">
      <c r="A28" s="33">
        <v>43420</v>
      </c>
      <c r="B28" s="34">
        <v>490</v>
      </c>
      <c r="C28" s="5" t="s">
        <v>12</v>
      </c>
      <c r="D28" s="21" t="s">
        <v>55</v>
      </c>
      <c r="E28" s="10" t="s">
        <v>12</v>
      </c>
      <c r="F28" s="10" t="s">
        <v>13</v>
      </c>
      <c r="G28" s="10">
        <v>29608</v>
      </c>
      <c r="H28" s="32">
        <v>42961</v>
      </c>
      <c r="I28" s="10" t="s">
        <v>14</v>
      </c>
    </row>
    <row r="29" spans="1:9" s="10" customFormat="1" ht="60" x14ac:dyDescent="0.25">
      <c r="A29" s="33">
        <v>43447</v>
      </c>
      <c r="B29" s="34">
        <v>490</v>
      </c>
      <c r="C29" s="5" t="s">
        <v>12</v>
      </c>
      <c r="D29" s="21" t="s">
        <v>56</v>
      </c>
      <c r="E29" s="10" t="s">
        <v>12</v>
      </c>
      <c r="F29" s="10" t="s">
        <v>13</v>
      </c>
      <c r="G29" s="10">
        <v>19006</v>
      </c>
      <c r="H29" s="32">
        <v>42962</v>
      </c>
      <c r="I29" s="10" t="s">
        <v>14</v>
      </c>
    </row>
    <row r="30" spans="1:9" s="10" customFormat="1" ht="60" x14ac:dyDescent="0.25">
      <c r="A30" s="33">
        <v>43448</v>
      </c>
      <c r="B30" s="34">
        <v>980</v>
      </c>
      <c r="C30" s="5" t="s">
        <v>12</v>
      </c>
      <c r="D30" s="21" t="s">
        <v>57</v>
      </c>
      <c r="E30" s="10" t="s">
        <v>12</v>
      </c>
      <c r="F30" s="10" t="s">
        <v>13</v>
      </c>
      <c r="G30" s="10">
        <v>1771</v>
      </c>
      <c r="H30" s="32">
        <v>42969</v>
      </c>
      <c r="I30" s="10" t="s">
        <v>14</v>
      </c>
    </row>
    <row r="31" spans="1:9" s="10" customFormat="1" ht="60" x14ac:dyDescent="0.25">
      <c r="A31" s="33">
        <v>43452</v>
      </c>
      <c r="B31" s="34">
        <v>9800</v>
      </c>
      <c r="C31" s="5" t="s">
        <v>12</v>
      </c>
      <c r="D31" s="21" t="s">
        <v>58</v>
      </c>
      <c r="E31" s="10" t="s">
        <v>12</v>
      </c>
      <c r="F31" s="10" t="s">
        <v>13</v>
      </c>
      <c r="G31" s="10">
        <v>16317</v>
      </c>
      <c r="H31" s="32">
        <v>42970</v>
      </c>
      <c r="I31" s="10" t="s">
        <v>14</v>
      </c>
    </row>
    <row r="32" spans="1:9" s="10" customFormat="1" ht="60" x14ac:dyDescent="0.25">
      <c r="A32" s="33">
        <v>43453</v>
      </c>
      <c r="B32" s="34">
        <v>980</v>
      </c>
      <c r="C32" s="5" t="s">
        <v>12</v>
      </c>
      <c r="D32" s="21" t="s">
        <v>59</v>
      </c>
      <c r="E32" s="10" t="s">
        <v>12</v>
      </c>
      <c r="F32" s="10" t="s">
        <v>13</v>
      </c>
      <c r="G32" s="10">
        <v>19006</v>
      </c>
      <c r="H32" s="32">
        <v>42971</v>
      </c>
      <c r="I32" s="10" t="s">
        <v>14</v>
      </c>
    </row>
    <row r="33" spans="1:9" s="10" customFormat="1" ht="60" x14ac:dyDescent="0.25">
      <c r="A33" s="33">
        <v>43455</v>
      </c>
      <c r="B33" s="34">
        <v>21511</v>
      </c>
      <c r="C33" s="5" t="s">
        <v>12</v>
      </c>
      <c r="D33" s="21" t="s">
        <v>60</v>
      </c>
      <c r="E33" s="10" t="s">
        <v>12</v>
      </c>
      <c r="F33" s="10" t="s">
        <v>13</v>
      </c>
      <c r="G33" s="10">
        <v>15950</v>
      </c>
      <c r="H33" s="32">
        <v>42997</v>
      </c>
      <c r="I33" s="10" t="s">
        <v>14</v>
      </c>
    </row>
    <row r="34" spans="1:9" s="10" customFormat="1" ht="60" x14ac:dyDescent="0.25">
      <c r="A34" s="33">
        <v>43458</v>
      </c>
      <c r="B34" s="34">
        <v>294</v>
      </c>
      <c r="C34" s="5" t="s">
        <v>12</v>
      </c>
      <c r="D34" s="21" t="s">
        <v>61</v>
      </c>
      <c r="E34" s="10" t="s">
        <v>12</v>
      </c>
      <c r="F34" s="10" t="s">
        <v>13</v>
      </c>
      <c r="G34" s="10">
        <v>14847</v>
      </c>
      <c r="H34" s="32">
        <v>43000</v>
      </c>
      <c r="I34" s="10" t="s">
        <v>14</v>
      </c>
    </row>
    <row r="35" spans="1:9" s="10" customFormat="1" ht="60" x14ac:dyDescent="0.25">
      <c r="A35" s="33">
        <v>43458</v>
      </c>
      <c r="B35" s="34">
        <v>980</v>
      </c>
      <c r="C35" s="5" t="s">
        <v>12</v>
      </c>
      <c r="D35" s="21" t="s">
        <v>62</v>
      </c>
      <c r="E35" s="10" t="s">
        <v>12</v>
      </c>
      <c r="F35" s="10" t="s">
        <v>13</v>
      </c>
      <c r="G35" s="10">
        <v>14685</v>
      </c>
      <c r="H35" s="32">
        <v>43013</v>
      </c>
      <c r="I35" s="10" t="s">
        <v>14</v>
      </c>
    </row>
    <row r="36" spans="1:9" s="10" customFormat="1" ht="60" x14ac:dyDescent="0.25">
      <c r="A36" s="33">
        <v>43458</v>
      </c>
      <c r="B36" s="34">
        <v>1470</v>
      </c>
      <c r="C36" s="5" t="s">
        <v>12</v>
      </c>
      <c r="D36" s="21" t="s">
        <v>63</v>
      </c>
      <c r="E36" s="10" t="s">
        <v>12</v>
      </c>
      <c r="F36" s="10" t="s">
        <v>13</v>
      </c>
      <c r="G36" s="10">
        <v>13021</v>
      </c>
      <c r="H36" s="32">
        <v>43024</v>
      </c>
      <c r="I36" s="10" t="s">
        <v>14</v>
      </c>
    </row>
    <row r="37" spans="1:9" s="10" customFormat="1" ht="60" x14ac:dyDescent="0.25">
      <c r="A37" s="33">
        <v>43459</v>
      </c>
      <c r="B37" s="34">
        <v>1274</v>
      </c>
      <c r="C37" s="5" t="s">
        <v>12</v>
      </c>
      <c r="D37" s="21" t="s">
        <v>64</v>
      </c>
      <c r="E37" s="10" t="s">
        <v>12</v>
      </c>
      <c r="F37" s="10" t="s">
        <v>13</v>
      </c>
      <c r="G37" s="10">
        <v>14214</v>
      </c>
      <c r="H37" s="32">
        <v>43025</v>
      </c>
      <c r="I37" s="10" t="s">
        <v>14</v>
      </c>
    </row>
    <row r="38" spans="1:9" s="10" customFormat="1" ht="60" x14ac:dyDescent="0.25">
      <c r="A38" s="33">
        <v>43461</v>
      </c>
      <c r="B38" s="34">
        <v>4900</v>
      </c>
      <c r="C38" s="5" t="s">
        <v>12</v>
      </c>
      <c r="D38" s="21" t="s">
        <v>65</v>
      </c>
      <c r="E38" s="10" t="s">
        <v>12</v>
      </c>
      <c r="F38" s="10" t="s">
        <v>13</v>
      </c>
      <c r="G38" s="10">
        <v>13510</v>
      </c>
      <c r="H38" s="32">
        <v>43039</v>
      </c>
      <c r="I38" s="10" t="s">
        <v>14</v>
      </c>
    </row>
    <row r="39" spans="1:9" s="10" customFormat="1" ht="60" x14ac:dyDescent="0.25">
      <c r="A39" s="33">
        <v>43462</v>
      </c>
      <c r="B39" s="34">
        <v>5880</v>
      </c>
      <c r="C39" s="5" t="s">
        <v>12</v>
      </c>
      <c r="D39" s="21" t="s">
        <v>66</v>
      </c>
      <c r="E39" s="10" t="s">
        <v>12</v>
      </c>
      <c r="F39" s="10" t="s">
        <v>13</v>
      </c>
      <c r="G39" s="10">
        <v>25318</v>
      </c>
      <c r="H39" s="32">
        <v>43046</v>
      </c>
      <c r="I39" s="10" t="s">
        <v>14</v>
      </c>
    </row>
    <row r="40" spans="1:9" ht="22.5" customHeight="1" x14ac:dyDescent="0.25">
      <c r="A40" s="35" t="s">
        <v>15</v>
      </c>
      <c r="B40" s="36">
        <f>SUM(B4:B39)</f>
        <v>101379.38</v>
      </c>
      <c r="C40" s="35"/>
    </row>
    <row r="42" spans="1:9" x14ac:dyDescent="0.25">
      <c r="B42" s="45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10.140625" style="1" bestFit="1" customWidth="1"/>
    <col min="2" max="2" width="14.7109375" style="1" bestFit="1" customWidth="1"/>
    <col min="3" max="3" width="41.5703125" style="1" bestFit="1" customWidth="1"/>
    <col min="4" max="4" width="42.28515625" style="1" bestFit="1" customWidth="1"/>
    <col min="5" max="5" width="9.140625" style="1"/>
    <col min="6" max="6" width="31.28515625" style="1" customWidth="1"/>
    <col min="7" max="7" width="29.5703125" style="1" bestFit="1" customWidth="1"/>
    <col min="8" max="9" width="10.140625" style="1" bestFit="1" customWidth="1"/>
    <col min="10" max="16384" width="9.140625" style="1"/>
  </cols>
  <sheetData>
    <row r="1" spans="1:4" x14ac:dyDescent="0.25">
      <c r="A1" s="2" t="s">
        <v>0</v>
      </c>
      <c r="B1" s="3" t="s">
        <v>1</v>
      </c>
      <c r="C1" s="4" t="s">
        <v>2</v>
      </c>
      <c r="D1" s="4" t="s">
        <v>3</v>
      </c>
    </row>
    <row r="2" spans="1:4" s="10" customFormat="1" ht="45" x14ac:dyDescent="0.25">
      <c r="A2" s="19">
        <v>43112</v>
      </c>
      <c r="B2" s="20">
        <v>500000</v>
      </c>
      <c r="C2" s="21" t="s">
        <v>67</v>
      </c>
      <c r="D2" s="21" t="s">
        <v>4</v>
      </c>
    </row>
    <row r="3" spans="1:4" s="10" customFormat="1" x14ac:dyDescent="0.25">
      <c r="A3" s="19">
        <v>43133</v>
      </c>
      <c r="B3" s="20">
        <v>1300000</v>
      </c>
      <c r="C3" s="21" t="s">
        <v>80</v>
      </c>
      <c r="D3" s="21" t="s">
        <v>4</v>
      </c>
    </row>
    <row r="4" spans="1:4" s="10" customFormat="1" x14ac:dyDescent="0.25">
      <c r="A4" s="19">
        <v>43157</v>
      </c>
      <c r="B4" s="20">
        <v>1300000</v>
      </c>
      <c r="C4" s="21" t="s">
        <v>80</v>
      </c>
      <c r="D4" s="21" t="s">
        <v>4</v>
      </c>
    </row>
    <row r="5" spans="1:4" s="10" customFormat="1" x14ac:dyDescent="0.25">
      <c r="A5" s="19">
        <v>43181</v>
      </c>
      <c r="B5" s="20">
        <v>1300000</v>
      </c>
      <c r="C5" s="21" t="s">
        <v>80</v>
      </c>
      <c r="D5" s="21" t="s">
        <v>4</v>
      </c>
    </row>
    <row r="6" spans="1:4" s="10" customFormat="1" x14ac:dyDescent="0.25">
      <c r="A6" s="19">
        <v>43186</v>
      </c>
      <c r="B6" s="20">
        <v>2500</v>
      </c>
      <c r="C6" s="5" t="s">
        <v>68</v>
      </c>
      <c r="D6" s="21" t="s">
        <v>4</v>
      </c>
    </row>
    <row r="7" spans="1:4" s="10" customFormat="1" x14ac:dyDescent="0.25">
      <c r="A7" s="19">
        <v>43210</v>
      </c>
      <c r="B7" s="20">
        <v>1300000</v>
      </c>
      <c r="C7" s="21" t="s">
        <v>80</v>
      </c>
      <c r="D7" s="21" t="s">
        <v>4</v>
      </c>
    </row>
    <row r="8" spans="1:4" s="10" customFormat="1" x14ac:dyDescent="0.25">
      <c r="A8" s="19">
        <v>43243</v>
      </c>
      <c r="B8" s="20">
        <v>1300000</v>
      </c>
      <c r="C8" s="21" t="s">
        <v>80</v>
      </c>
      <c r="D8" s="21" t="s">
        <v>4</v>
      </c>
    </row>
    <row r="9" spans="1:4" s="10" customFormat="1" x14ac:dyDescent="0.25">
      <c r="A9" s="19">
        <v>43279</v>
      </c>
      <c r="B9" s="20">
        <v>1300000</v>
      </c>
      <c r="C9" s="21" t="s">
        <v>79</v>
      </c>
      <c r="D9" s="21" t="s">
        <v>4</v>
      </c>
    </row>
    <row r="10" spans="1:4" s="10" customFormat="1" x14ac:dyDescent="0.25">
      <c r="A10" s="19">
        <v>43287</v>
      </c>
      <c r="B10" s="20">
        <v>2500</v>
      </c>
      <c r="C10" s="5" t="s">
        <v>68</v>
      </c>
      <c r="D10" s="21" t="s">
        <v>4</v>
      </c>
    </row>
    <row r="11" spans="1:4" s="10" customFormat="1" x14ac:dyDescent="0.25">
      <c r="A11" s="19">
        <v>43287</v>
      </c>
      <c r="B11" s="20">
        <v>1000</v>
      </c>
      <c r="C11" s="5" t="s">
        <v>69</v>
      </c>
      <c r="D11" s="21" t="s">
        <v>4</v>
      </c>
    </row>
    <row r="12" spans="1:4" s="10" customFormat="1" x14ac:dyDescent="0.25">
      <c r="A12" s="19">
        <v>43304</v>
      </c>
      <c r="B12" s="20">
        <v>1300000</v>
      </c>
      <c r="C12" s="5" t="s">
        <v>70</v>
      </c>
      <c r="D12" s="21" t="s">
        <v>4</v>
      </c>
    </row>
    <row r="13" spans="1:4" s="10" customFormat="1" x14ac:dyDescent="0.25">
      <c r="A13" s="19">
        <v>43334</v>
      </c>
      <c r="B13" s="20">
        <v>1300000</v>
      </c>
      <c r="C13" s="5" t="s">
        <v>70</v>
      </c>
      <c r="D13" s="21" t="s">
        <v>4</v>
      </c>
    </row>
    <row r="14" spans="1:4" s="10" customFormat="1" x14ac:dyDescent="0.25">
      <c r="A14" s="19">
        <v>43347</v>
      </c>
      <c r="B14" s="20">
        <v>13000</v>
      </c>
      <c r="C14" s="5" t="s">
        <v>17</v>
      </c>
      <c r="D14" s="21" t="s">
        <v>4</v>
      </c>
    </row>
    <row r="15" spans="1:4" s="10" customFormat="1" x14ac:dyDescent="0.25">
      <c r="A15" s="19">
        <v>43363</v>
      </c>
      <c r="B15" s="20">
        <v>954523</v>
      </c>
      <c r="C15" s="21" t="s">
        <v>79</v>
      </c>
      <c r="D15" s="21" t="s">
        <v>4</v>
      </c>
    </row>
    <row r="16" spans="1:4" s="10" customFormat="1" x14ac:dyDescent="0.25">
      <c r="A16" s="19">
        <v>43363</v>
      </c>
      <c r="B16" s="20">
        <v>2500</v>
      </c>
      <c r="C16" s="5" t="s">
        <v>68</v>
      </c>
      <c r="D16" s="21" t="s">
        <v>4</v>
      </c>
    </row>
    <row r="17" spans="1:4" s="10" customFormat="1" x14ac:dyDescent="0.25">
      <c r="A17" s="19">
        <v>43368</v>
      </c>
      <c r="B17" s="20">
        <v>1600000</v>
      </c>
      <c r="C17" s="21" t="s">
        <v>79</v>
      </c>
      <c r="D17" s="21" t="s">
        <v>4</v>
      </c>
    </row>
    <row r="18" spans="1:4" s="10" customFormat="1" x14ac:dyDescent="0.25">
      <c r="A18" s="19">
        <v>43396</v>
      </c>
      <c r="B18" s="20">
        <v>2000000</v>
      </c>
      <c r="C18" s="21" t="s">
        <v>79</v>
      </c>
      <c r="D18" s="21" t="s">
        <v>4</v>
      </c>
    </row>
    <row r="19" spans="1:4" s="10" customFormat="1" x14ac:dyDescent="0.25">
      <c r="A19" s="19">
        <v>43402</v>
      </c>
      <c r="B19" s="20">
        <v>322000</v>
      </c>
      <c r="C19" s="21" t="s">
        <v>79</v>
      </c>
      <c r="D19" s="21" t="s">
        <v>4</v>
      </c>
    </row>
    <row r="20" spans="1:4" s="10" customFormat="1" x14ac:dyDescent="0.25">
      <c r="A20" s="19">
        <v>43404</v>
      </c>
      <c r="B20" s="20">
        <v>210000</v>
      </c>
      <c r="C20" s="5" t="s">
        <v>71</v>
      </c>
      <c r="D20" s="21" t="s">
        <v>4</v>
      </c>
    </row>
    <row r="21" spans="1:4" s="10" customFormat="1" x14ac:dyDescent="0.25">
      <c r="A21" s="19">
        <v>43411</v>
      </c>
      <c r="B21" s="20">
        <v>300000</v>
      </c>
      <c r="C21" s="21" t="s">
        <v>80</v>
      </c>
      <c r="D21" s="21" t="s">
        <v>4</v>
      </c>
    </row>
    <row r="22" spans="1:4" s="10" customFormat="1" x14ac:dyDescent="0.25">
      <c r="A22" s="19">
        <v>43416</v>
      </c>
      <c r="B22" s="20">
        <v>5000</v>
      </c>
      <c r="C22" s="5" t="s">
        <v>72</v>
      </c>
      <c r="D22" s="21" t="s">
        <v>4</v>
      </c>
    </row>
    <row r="23" spans="1:4" s="10" customFormat="1" x14ac:dyDescent="0.25">
      <c r="A23" s="19">
        <v>43423</v>
      </c>
      <c r="B23" s="20">
        <v>5000</v>
      </c>
      <c r="C23" s="5" t="s">
        <v>73</v>
      </c>
      <c r="D23" s="21" t="s">
        <v>4</v>
      </c>
    </row>
    <row r="24" spans="1:4" s="10" customFormat="1" x14ac:dyDescent="0.25">
      <c r="A24" s="19">
        <v>43424</v>
      </c>
      <c r="B24" s="20">
        <v>2500000</v>
      </c>
      <c r="C24" s="5" t="s">
        <v>74</v>
      </c>
      <c r="D24" s="21" t="s">
        <v>4</v>
      </c>
    </row>
    <row r="25" spans="1:4" s="10" customFormat="1" x14ac:dyDescent="0.25">
      <c r="A25" s="19">
        <v>43434</v>
      </c>
      <c r="B25" s="20">
        <v>15000</v>
      </c>
      <c r="C25" s="5" t="s">
        <v>73</v>
      </c>
      <c r="D25" s="21" t="s">
        <v>4</v>
      </c>
    </row>
    <row r="26" spans="1:4" s="10" customFormat="1" x14ac:dyDescent="0.25">
      <c r="A26" s="19">
        <v>43440</v>
      </c>
      <c r="B26" s="20">
        <v>1000</v>
      </c>
      <c r="C26" s="5" t="s">
        <v>76</v>
      </c>
      <c r="D26" s="21" t="s">
        <v>4</v>
      </c>
    </row>
    <row r="27" spans="1:4" s="10" customFormat="1" x14ac:dyDescent="0.25">
      <c r="A27" s="19">
        <v>43441</v>
      </c>
      <c r="B27" s="20">
        <v>3000</v>
      </c>
      <c r="C27" s="5" t="s">
        <v>68</v>
      </c>
      <c r="D27" s="21" t="s">
        <v>4</v>
      </c>
    </row>
    <row r="28" spans="1:4" s="10" customFormat="1" x14ac:dyDescent="0.25">
      <c r="A28" s="19">
        <v>43454</v>
      </c>
      <c r="B28" s="20">
        <v>500</v>
      </c>
      <c r="C28" s="5" t="s">
        <v>76</v>
      </c>
      <c r="D28" s="21" t="s">
        <v>4</v>
      </c>
    </row>
    <row r="29" spans="1:4" s="10" customFormat="1" x14ac:dyDescent="0.25">
      <c r="A29" s="19">
        <v>43454</v>
      </c>
      <c r="B29" s="20">
        <v>15000</v>
      </c>
      <c r="C29" s="5" t="s">
        <v>75</v>
      </c>
      <c r="D29" s="21" t="s">
        <v>4</v>
      </c>
    </row>
    <row r="30" spans="1:4" s="10" customFormat="1" x14ac:dyDescent="0.25">
      <c r="A30" s="19">
        <v>43459</v>
      </c>
      <c r="B30" s="20">
        <v>2500000</v>
      </c>
      <c r="C30" s="5" t="s">
        <v>78</v>
      </c>
      <c r="D30" s="21" t="s">
        <v>4</v>
      </c>
    </row>
    <row r="31" spans="1:4" s="10" customFormat="1" ht="30" x14ac:dyDescent="0.25">
      <c r="A31" s="19">
        <v>43460</v>
      </c>
      <c r="B31" s="20">
        <v>700000</v>
      </c>
      <c r="C31" s="21" t="s">
        <v>77</v>
      </c>
      <c r="D31" s="21" t="s">
        <v>4</v>
      </c>
    </row>
    <row r="32" spans="1:4" s="10" customFormat="1" x14ac:dyDescent="0.25">
      <c r="A32" s="19">
        <v>43462</v>
      </c>
      <c r="B32" s="20">
        <v>500</v>
      </c>
      <c r="C32" s="5" t="s">
        <v>76</v>
      </c>
      <c r="D32" s="21" t="s">
        <v>4</v>
      </c>
    </row>
    <row r="33" spans="1:4" s="10" customFormat="1" x14ac:dyDescent="0.25">
      <c r="A33" s="19"/>
      <c r="B33" s="20"/>
      <c r="C33" s="5"/>
      <c r="D33" s="21"/>
    </row>
    <row r="34" spans="1:4" s="10" customFormat="1" x14ac:dyDescent="0.25">
      <c r="A34" s="37"/>
      <c r="B34" s="38"/>
      <c r="C34" s="39"/>
      <c r="D34" s="40"/>
    </row>
    <row r="35" spans="1:4" x14ac:dyDescent="0.25">
      <c r="B35" s="23">
        <f>SUM(B2:B34)</f>
        <v>22053023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6" sqref="A6:XFD9"/>
    </sheetView>
  </sheetViews>
  <sheetFormatPr defaultColWidth="9.140625" defaultRowHeight="15" x14ac:dyDescent="0.25"/>
  <cols>
    <col min="1" max="1" width="12.7109375" style="1" customWidth="1"/>
    <col min="2" max="2" width="20.5703125" style="1" customWidth="1"/>
    <col min="3" max="3" width="34.85546875" style="1" customWidth="1"/>
    <col min="4" max="4" width="43.7109375" style="1" customWidth="1"/>
    <col min="5" max="16384" width="9.140625" style="1"/>
  </cols>
  <sheetData>
    <row r="1" spans="1:4" x14ac:dyDescent="0.25">
      <c r="A1" s="6" t="s">
        <v>0</v>
      </c>
      <c r="B1" s="7" t="s">
        <v>1</v>
      </c>
      <c r="C1" s="4" t="s">
        <v>2</v>
      </c>
      <c r="D1" s="4" t="s">
        <v>3</v>
      </c>
    </row>
    <row r="2" spans="1:4" x14ac:dyDescent="0.25">
      <c r="A2" s="12">
        <v>43341</v>
      </c>
      <c r="B2" s="13">
        <v>183057.26</v>
      </c>
      <c r="C2" s="5" t="s">
        <v>7</v>
      </c>
      <c r="D2" s="8" t="s">
        <v>4</v>
      </c>
    </row>
    <row r="3" spans="1:4" x14ac:dyDescent="0.25">
      <c r="A3" s="11">
        <v>43364</v>
      </c>
      <c r="B3" s="13">
        <v>29125.759999999998</v>
      </c>
      <c r="C3" s="5" t="s">
        <v>7</v>
      </c>
      <c r="D3" s="8" t="s">
        <v>4</v>
      </c>
    </row>
    <row r="4" spans="1:4" x14ac:dyDescent="0.25">
      <c r="A4" s="11">
        <v>43432</v>
      </c>
      <c r="B4" s="13">
        <v>182168.58</v>
      </c>
      <c r="C4" s="5" t="s">
        <v>7</v>
      </c>
      <c r="D4" s="8" t="s">
        <v>4</v>
      </c>
    </row>
    <row r="5" spans="1:4" x14ac:dyDescent="0.25">
      <c r="A5" s="11">
        <v>43440</v>
      </c>
      <c r="B5" s="13">
        <v>18345.060000000001</v>
      </c>
      <c r="C5" s="5" t="s">
        <v>7</v>
      </c>
      <c r="D5" s="8" t="s">
        <v>4</v>
      </c>
    </row>
    <row r="6" spans="1:4" x14ac:dyDescent="0.25">
      <c r="A6" s="42" t="s">
        <v>11</v>
      </c>
      <c r="B6" s="41">
        <f>SUM(B2:B5)</f>
        <v>412696.66</v>
      </c>
      <c r="C6" s="5"/>
      <c r="D6" s="5"/>
    </row>
    <row r="7" spans="1:4" x14ac:dyDescent="0.25">
      <c r="A7" s="5"/>
      <c r="B7" s="5"/>
      <c r="C7" s="5"/>
      <c r="D7" s="5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5"/>
  <sheetViews>
    <sheetView workbookViewId="0">
      <selection activeCell="C12" sqref="C12"/>
    </sheetView>
  </sheetViews>
  <sheetFormatPr defaultRowHeight="15" x14ac:dyDescent="0.25"/>
  <cols>
    <col min="2" max="2" width="24.7109375" customWidth="1"/>
    <col min="3" max="3" width="19" customWidth="1"/>
  </cols>
  <sheetData>
    <row r="5" spans="2:3" ht="30" x14ac:dyDescent="0.25">
      <c r="B5" s="46" t="s">
        <v>21</v>
      </c>
      <c r="C5" s="31" t="s">
        <v>22</v>
      </c>
    </row>
    <row r="6" spans="2:3" x14ac:dyDescent="0.25">
      <c r="B6" s="30">
        <v>7715</v>
      </c>
      <c r="C6" s="47">
        <f>'Sms 7715_Свеча'!B4</f>
        <v>37759.06</v>
      </c>
    </row>
    <row r="7" spans="2:3" x14ac:dyDescent="0.25">
      <c r="B7" s="31" t="s">
        <v>20</v>
      </c>
      <c r="C7" s="48">
        <f>'ГЛОБАЛ НЕТВОРКС'!B3</f>
        <v>0</v>
      </c>
    </row>
    <row r="8" spans="2:3" x14ac:dyDescent="0.25">
      <c r="B8" s="31" t="s">
        <v>8</v>
      </c>
      <c r="C8" s="49">
        <f>'Яндекс-деньги'!B40</f>
        <v>101379.38</v>
      </c>
    </row>
    <row r="9" spans="2:3" x14ac:dyDescent="0.25">
      <c r="B9" s="31" t="s">
        <v>9</v>
      </c>
      <c r="C9" s="50">
        <f>'Банковский перевод'!B35</f>
        <v>22053023</v>
      </c>
    </row>
    <row r="10" spans="2:3" x14ac:dyDescent="0.25">
      <c r="B10" s="31" t="s">
        <v>10</v>
      </c>
      <c r="C10" s="50">
        <f>'Ящики для пожертвования '!B6</f>
        <v>412696.66</v>
      </c>
    </row>
    <row r="11" spans="2:3" x14ac:dyDescent="0.25">
      <c r="B11" s="31" t="s">
        <v>23</v>
      </c>
      <c r="C11" s="50">
        <f>КАФ!B11</f>
        <v>24211.08</v>
      </c>
    </row>
    <row r="12" spans="2:3" ht="22.5" customHeight="1" x14ac:dyDescent="0.25">
      <c r="B12" s="51" t="s">
        <v>11</v>
      </c>
      <c r="C12" s="52">
        <f>C6+C7+C8+C9+C10+C11</f>
        <v>22629069.18</v>
      </c>
    </row>
    <row r="15" spans="2:3" x14ac:dyDescent="0.25">
      <c r="C15" s="4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Sms 7715_Свеча</vt:lpstr>
      <vt:lpstr>ГЛОБАЛ НЕТВОРКС</vt:lpstr>
      <vt:lpstr>КАФ</vt:lpstr>
      <vt:lpstr>Яндекс-деньги</vt:lpstr>
      <vt:lpstr>Банковский перевод</vt:lpstr>
      <vt:lpstr>Лист1</vt:lpstr>
      <vt:lpstr>Ящики для пожертвования </vt:lpstr>
      <vt:lpstr>ВСЕГО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2019-02-01T13:17:43Z</dcterms:modified>
</cp:coreProperties>
</file>